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yusembekova\Desktop\Зарина\2021\ГОБМП\КМУ\"/>
    </mc:Choice>
  </mc:AlternateContent>
  <bookViews>
    <workbookView xWindow="0" yWindow="0" windowWidth="20490" windowHeight="7620"/>
  </bookViews>
  <sheets>
    <sheet name="На сайт" sheetId="1" r:id="rId1"/>
    <sheet name="В СК-Ф" sheetId="2" state="hidden" r:id="rId2"/>
  </sheets>
  <calcPr calcId="162913" refMode="R1C1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6" i="1"/>
  <c r="L10" i="2" l="1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  <c r="L2" i="2"/>
  <c r="M2" i="2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M11" i="2" l="1"/>
  <c r="M24" i="1" l="1"/>
</calcChain>
</file>

<file path=xl/sharedStrings.xml><?xml version="1.0" encoding="utf-8"?>
<sst xmlns="http://schemas.openxmlformats.org/spreadsheetml/2006/main" count="186" uniqueCount="99">
  <si>
    <t/>
  </si>
  <si>
    <t xml:space="preserve">№п/п
</t>
  </si>
  <si>
    <t xml:space="preserve">МНН
</t>
  </si>
  <si>
    <t xml:space="preserve">Торг.наимен.
</t>
  </si>
  <si>
    <t xml:space="preserve">Лек.форма
</t>
  </si>
  <si>
    <t xml:space="preserve">Ед.изм.
</t>
  </si>
  <si>
    <t xml:space="preserve">Цена
</t>
  </si>
  <si>
    <t>флакон</t>
  </si>
  <si>
    <t>ампула</t>
  </si>
  <si>
    <t>комплект</t>
  </si>
  <si>
    <t>пара</t>
  </si>
  <si>
    <t>Бахилы «Нәрия» из нетканого материала одноразовые нестерильные</t>
  </si>
  <si>
    <t>из нетканого материала одноразовые нестерильные</t>
  </si>
  <si>
    <t>Бахилы низкие</t>
  </si>
  <si>
    <t>штука</t>
  </si>
  <si>
    <t>Бинт стерильный</t>
  </si>
  <si>
    <t>Бинт марлевый медицинский стерильный, размер 7м х 14см</t>
  </si>
  <si>
    <t>7м х 14см</t>
  </si>
  <si>
    <t>Бупивакаин</t>
  </si>
  <si>
    <t>Бупивакаин-М</t>
  </si>
  <si>
    <t>раствор для  инъекций, 0,5 % 5 мл</t>
  </si>
  <si>
    <t>Дротаверин</t>
  </si>
  <si>
    <t>раствор для инъекций 40 мг/2 мл, 2 мл</t>
  </si>
  <si>
    <t>Игла двухсторонняя</t>
  </si>
  <si>
    <t>Стерильные медицинские двухсторонние иглы однократного применения (игла медицинская стерильная двусторонняя для забора крови)</t>
  </si>
  <si>
    <t>0,7х38 мм, 22Gх1 1/2, цвет черный</t>
  </si>
  <si>
    <t>Комплект для лапароскопии</t>
  </si>
  <si>
    <t>Комплект белья для лапароскопии «Dolce-Pharm», одноразовый, стерильный</t>
  </si>
  <si>
    <t>1. Чехол на инструментальный стол, размер 145*80 см, количество – 1 шт., изготовлен из нетканого материала;   2. Простыня операционная, размер 190*160 см, количество – 1 шт.,  изготовлена из нетканого материала;   3. Простыня для лапароскопии, размер 280*180 см с отверстием, двумя карманами на липкой фиксации, инцизионной пленкой и дополнительными вставками из нетканого материала с отверстиями для трубок, количество – 1 шт., изготовлена из нетканого материала;   4. Салфетка впитывающая, размер 21*23 см, количество – 4 шт., изготовлена из бумаги;   5. Лента операционная, размер 50*10 см, количество – 2 шт., изготовлена из нетканого материала с липкой фиксацией.</t>
  </si>
  <si>
    <t>Комплект для ограничения операционного поля, стерильный одноразовый из нетканого материала</t>
  </si>
  <si>
    <t>Комплект белья «Dolce-Pharm» для ограничения операционного поля из нетканого материала, одноразовый, стерильный</t>
  </si>
  <si>
    <t>1. Простыня с адгезивным краем, 160*200 см плотность 40 грамм/кв.м. – 2 шт. 2. Салфетка с адгезивным краем, 80*70 см плотность 40 грамм/кв.м. – 2 шт.</t>
  </si>
  <si>
    <t>Комплект хирургический из нетканого материала одноразовый стерильный</t>
  </si>
  <si>
    <t>Комплект белья "Dolce-Pharm" хирургический из нетканого материала, одноразовый, стерильный, КХ-1</t>
  </si>
  <si>
    <t>1. Халат хирургический (длина от 110 до 140 см) плотность 28 и 40 грамм/кв.м – 1 шт. 2. Шапочка-колпак плотность 40 грамм/кв.м  – 1 шт. 3. Маска медицинская трехслойная плотность 20 грамм/кв.м – 1 шт. 4. Фартук – 1 шт. 5. Бахилы из нетканого материала высокие плотность 28 и 40 грамм/кв.м  – 1 пара.</t>
  </si>
  <si>
    <t>Маска трехслойная</t>
  </si>
  <si>
    <t>Маска медицинская "Нәрия" 3-х слойная на резинках</t>
  </si>
  <si>
    <t>трехслойная на резинках</t>
  </si>
  <si>
    <t>Пеленка многослойная, одноразовая нестерильная</t>
  </si>
  <si>
    <t>Пеленка многослойная "Нәрия" из нетканого материала одноразовая нестерильная размером 60см х 60см</t>
  </si>
  <si>
    <t>из нетканого материала 60х60 см</t>
  </si>
  <si>
    <t>Повидон - йод</t>
  </si>
  <si>
    <t>Повидон-Йод</t>
  </si>
  <si>
    <t>раствор для наружного применения, 1% 1000 мл</t>
  </si>
  <si>
    <t xml:space="preserve">Подстилка пеленка впитывающая "Dolce-Pharm" </t>
  </si>
  <si>
    <t>Подстилка-пеленка впитывающая одноразовая нестерильная</t>
  </si>
  <si>
    <t>Подстилка-пеленка впитывающая "Dolce-Pharm"</t>
  </si>
  <si>
    <t>одноразовая нестерильная размером 60 х 90 см</t>
  </si>
  <si>
    <t>Подстилка-пеленка впитывающая одноразовая стерильная</t>
  </si>
  <si>
    <t>одноразовая стерильная размером 60 х 90 см</t>
  </si>
  <si>
    <t>Пробирка вакуумная для исследования системы гемостаза с натрия цитратом 3,8%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</si>
  <si>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натрия цитратом 3,8% (1:9) для исследования системы гемостаза)</t>
  </si>
  <si>
    <t>3,5 мл, цвет крышки голубой</t>
  </si>
  <si>
    <t>Пробирка вакуумная с активатором свертывания и гелем для разделения сыворотки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</si>
  <si>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активатором свертывания и гелем для разделения сыворотки)</t>
  </si>
  <si>
    <t>8,0 мл, цвет крышки желтый</t>
  </si>
  <si>
    <t>Пробирка вакуумная с К2 ЭДТА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</si>
  <si>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К2 ЭДТА (двукалиевая соль ЭДТА) для гематологических исследований)</t>
  </si>
  <si>
    <t>2,0 мл, цвет крышки светло-фиолетовый</t>
  </si>
  <si>
    <t>Пропофол</t>
  </si>
  <si>
    <t>Пропофол-Липуро 1%</t>
  </si>
  <si>
    <t>эмульсия для внутривенного введения, 10 мг/мл 50мл</t>
  </si>
  <si>
    <t>Простыня ламинированная 2,0*1,4 стерильная</t>
  </si>
  <si>
    <t>Простыня "Нәрия" ламинированная одноразовая стерильная размером 140х200 см</t>
  </si>
  <si>
    <t>плотность 40 грамм/кв.м. из нетканого материала одноразовая стерильная размерами 140х200 см.</t>
  </si>
  <si>
    <t>Простыня одноразовая нестерильная</t>
  </si>
  <si>
    <t>Простыня «Нәрия» из нетканого материала одноразовая нестерильная, размером 80 см х 140 см</t>
  </si>
  <si>
    <t>из нетканого материала одноразовая нестерильная, размерами 80 см х 140 см</t>
  </si>
  <si>
    <t>Салфетка 0,8*0,7 стерильная из нетканого материала</t>
  </si>
  <si>
    <t>Салфетки «Dolce-Pharm» из нетканого материала стерильные, одноразового применения</t>
  </si>
  <si>
    <t>размер 80*70 см, плотность 40 грамм/кв.м, для покрытия операционного стола и пациента при проведении хирургических операций</t>
  </si>
  <si>
    <t>Скарификатор</t>
  </si>
  <si>
    <t>Скарификатор одноразовый безболезненный автоматический стерильный с глубиной прокола 2,8 мм с иглой 21 G</t>
  </si>
  <si>
    <t>одноразовый безболезненный автоматический стерильный с глубиной прокола 2,8 мм с иглой 21 G</t>
  </si>
  <si>
    <t>Халат медицинский одноразовый нестерильный</t>
  </si>
  <si>
    <t>Халат-медицинский «Нәрия» из нетканого материала одноразовый нестерильный размером S</t>
  </si>
  <si>
    <t>из нетканого материала размер S</t>
  </si>
  <si>
    <t>Халат-медицинский «Нәрия» из нетканого материала одноразовый нестерильный размером M</t>
  </si>
  <si>
    <t>из нетканого материала размер M</t>
  </si>
  <si>
    <t>Халат-медицинский «Нәрия» из нетканого материала одноразовый нестерильный размером XL</t>
  </si>
  <si>
    <t>из нетканого материала размер XL</t>
  </si>
  <si>
    <t>Шприц одноразовый</t>
  </si>
  <si>
    <t xml:space="preserve">Шприц инъекционный трехкомпонентный стерильный однократного применения Bioject® Budget </t>
  </si>
  <si>
    <t>объем 2 мл с иглой 23Gx1</t>
  </si>
  <si>
    <t>Шприц одноразовый, саморазрушающийся объем 0,05 мл</t>
  </si>
  <si>
    <t>Шприц инъекционный трехкомпонентный саморазрушающийся Bioject® AD</t>
  </si>
  <si>
    <t>стерильный однократного применения объемом 0,05 мл с иглой размером 27G*3/8</t>
  </si>
  <si>
    <t>Этамзилат</t>
  </si>
  <si>
    <t>раствор для инъекций 12,5%, 2 мл</t>
  </si>
  <si>
    <t>Терапия</t>
  </si>
  <si>
    <t>Реанимация</t>
  </si>
  <si>
    <t>Хирургия</t>
  </si>
  <si>
    <t>Опер блок</t>
  </si>
  <si>
    <t>Пр покой</t>
  </si>
  <si>
    <t>Общее количество</t>
  </si>
  <si>
    <t>Сумма</t>
  </si>
  <si>
    <t>Итого</t>
  </si>
  <si>
    <t>Перечень ИМН в рамках ГОБМП</t>
  </si>
  <si>
    <t>Приложение 1 к объявлению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</si>
</sst>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7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12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0" fontId="5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="90" zoomScaleNormal="90" zoomScaleSheetLayoutView="90" workbookViewId="0">
      <pane ySplit="5" topLeftCell="A16" activePane="bottomLeft" state="frozen"/>
      <selection pane="bottomLeft" activeCell="R21" sqref="R21"/>
    </sheetView>
  </sheetViews>
  <sheetFormatPr defaultRowHeight="15.75" x14ac:dyDescent="0.25"/>
  <cols>
    <col min="1" max="1" width="6.85546875" style="16" bestFit="1" customWidth="1"/>
    <col min="2" max="2" width="22.140625" style="19" customWidth="1"/>
    <col min="3" max="3" width="38.42578125" style="19" customWidth="1"/>
    <col min="4" max="4" width="50.28515625" style="19" customWidth="1"/>
    <col min="5" max="5" width="9.5703125" style="16" customWidth="1"/>
    <col min="6" max="6" width="9" style="16" bestFit="1" customWidth="1"/>
    <col min="7" max="7" width="6.28515625" style="16" hidden="1" customWidth="1"/>
    <col min="8" max="8" width="7.5703125" style="16" hidden="1" customWidth="1"/>
    <col min="9" max="11" width="0" style="16" hidden="1" customWidth="1"/>
    <col min="12" max="12" width="12" style="16" customWidth="1"/>
    <col min="13" max="13" width="18.5703125" style="16" customWidth="1"/>
    <col min="14" max="16384" width="9.140625" style="13"/>
  </cols>
  <sheetData>
    <row r="1" spans="1:13" x14ac:dyDescent="0.25">
      <c r="A1" s="23" t="s">
        <v>98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5">
      <c r="C3" s="22" t="s">
        <v>97</v>
      </c>
      <c r="D3" s="22"/>
      <c r="E3" s="22"/>
      <c r="F3" s="22"/>
    </row>
    <row r="4" spans="1:13" x14ac:dyDescent="0.25">
      <c r="C4" s="15"/>
      <c r="D4" s="15"/>
      <c r="E4" s="15"/>
      <c r="F4" s="15"/>
    </row>
    <row r="5" spans="1:13" ht="47.25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89</v>
      </c>
      <c r="H5" s="14" t="s">
        <v>90</v>
      </c>
      <c r="I5" s="14" t="s">
        <v>91</v>
      </c>
      <c r="J5" s="14" t="s">
        <v>92</v>
      </c>
      <c r="K5" s="14" t="s">
        <v>93</v>
      </c>
      <c r="L5" s="14" t="s">
        <v>94</v>
      </c>
      <c r="M5" s="14" t="s">
        <v>95</v>
      </c>
    </row>
    <row r="6" spans="1:13" ht="47.25" x14ac:dyDescent="0.25">
      <c r="A6" s="17">
        <v>1</v>
      </c>
      <c r="B6" s="20" t="s">
        <v>13</v>
      </c>
      <c r="C6" s="20" t="s">
        <v>11</v>
      </c>
      <c r="D6" s="20" t="s">
        <v>12</v>
      </c>
      <c r="E6" s="17" t="s">
        <v>10</v>
      </c>
      <c r="F6" s="17">
        <v>56.12</v>
      </c>
      <c r="G6" s="17" t="s">
        <v>0</v>
      </c>
      <c r="H6" s="17" t="s">
        <v>0</v>
      </c>
      <c r="I6" s="17"/>
      <c r="J6" s="17">
        <v>500</v>
      </c>
      <c r="K6" s="17">
        <v>3500</v>
      </c>
      <c r="L6" s="17">
        <f>SUM(G6:K6)</f>
        <v>4000</v>
      </c>
      <c r="M6" s="18">
        <f>F6*L6</f>
        <v>224480</v>
      </c>
    </row>
    <row r="7" spans="1:13" ht="43.5" customHeight="1" x14ac:dyDescent="0.25">
      <c r="A7" s="17">
        <v>2</v>
      </c>
      <c r="B7" s="20" t="s">
        <v>15</v>
      </c>
      <c r="C7" s="20" t="s">
        <v>16</v>
      </c>
      <c r="D7" s="20" t="s">
        <v>17</v>
      </c>
      <c r="E7" s="17" t="s">
        <v>14</v>
      </c>
      <c r="F7" s="17">
        <v>69.16</v>
      </c>
      <c r="G7" s="17" t="s">
        <v>0</v>
      </c>
      <c r="H7" s="17" t="s">
        <v>0</v>
      </c>
      <c r="I7" s="17"/>
      <c r="J7" s="17">
        <v>100</v>
      </c>
      <c r="K7" s="17"/>
      <c r="L7" s="17">
        <f t="shared" ref="L7:L23" si="0">SUM(G7:K7)</f>
        <v>100</v>
      </c>
      <c r="M7" s="18">
        <f t="shared" ref="M7:M23" si="1">F7*L7</f>
        <v>6916</v>
      </c>
    </row>
    <row r="8" spans="1:13" ht="42" customHeight="1" x14ac:dyDescent="0.25">
      <c r="A8" s="17">
        <v>3</v>
      </c>
      <c r="B8" s="20" t="s">
        <v>18</v>
      </c>
      <c r="C8" s="20" t="s">
        <v>19</v>
      </c>
      <c r="D8" s="20" t="s">
        <v>20</v>
      </c>
      <c r="E8" s="17" t="s">
        <v>8</v>
      </c>
      <c r="F8" s="17">
        <v>106</v>
      </c>
      <c r="G8" s="17" t="s">
        <v>0</v>
      </c>
      <c r="H8" s="17">
        <v>100</v>
      </c>
      <c r="I8" s="17"/>
      <c r="J8" s="17"/>
      <c r="K8" s="17"/>
      <c r="L8" s="17">
        <f t="shared" si="0"/>
        <v>100</v>
      </c>
      <c r="M8" s="18">
        <f t="shared" si="1"/>
        <v>10600</v>
      </c>
    </row>
    <row r="9" spans="1:13" ht="252" x14ac:dyDescent="0.25">
      <c r="A9" s="17">
        <v>4</v>
      </c>
      <c r="B9" s="20" t="s">
        <v>26</v>
      </c>
      <c r="C9" s="20" t="s">
        <v>27</v>
      </c>
      <c r="D9" s="20" t="s">
        <v>28</v>
      </c>
      <c r="E9" s="17" t="s">
        <v>9</v>
      </c>
      <c r="F9" s="17">
        <v>2485.29</v>
      </c>
      <c r="G9" s="17" t="s">
        <v>0</v>
      </c>
      <c r="H9" s="17" t="s">
        <v>0</v>
      </c>
      <c r="I9" s="17"/>
      <c r="J9" s="17">
        <v>50</v>
      </c>
      <c r="K9" s="17"/>
      <c r="L9" s="17">
        <f t="shared" si="0"/>
        <v>50</v>
      </c>
      <c r="M9" s="18">
        <f t="shared" si="1"/>
        <v>124264.5</v>
      </c>
    </row>
    <row r="10" spans="1:13" ht="94.5" x14ac:dyDescent="0.25">
      <c r="A10" s="17">
        <v>5</v>
      </c>
      <c r="B10" s="20" t="s">
        <v>29</v>
      </c>
      <c r="C10" s="20" t="s">
        <v>30</v>
      </c>
      <c r="D10" s="20" t="s">
        <v>31</v>
      </c>
      <c r="E10" s="17" t="s">
        <v>9</v>
      </c>
      <c r="F10" s="17">
        <v>1200</v>
      </c>
      <c r="G10" s="17" t="s">
        <v>0</v>
      </c>
      <c r="H10" s="17" t="s">
        <v>0</v>
      </c>
      <c r="I10" s="17"/>
      <c r="J10" s="17">
        <v>500</v>
      </c>
      <c r="K10" s="17"/>
      <c r="L10" s="17">
        <f t="shared" si="0"/>
        <v>500</v>
      </c>
      <c r="M10" s="18">
        <f t="shared" si="1"/>
        <v>600000</v>
      </c>
    </row>
    <row r="11" spans="1:13" ht="110.25" x14ac:dyDescent="0.25">
      <c r="A11" s="17">
        <v>6</v>
      </c>
      <c r="B11" s="20" t="s">
        <v>32</v>
      </c>
      <c r="C11" s="20" t="s">
        <v>33</v>
      </c>
      <c r="D11" s="20" t="s">
        <v>34</v>
      </c>
      <c r="E11" s="17" t="s">
        <v>9</v>
      </c>
      <c r="F11" s="17">
        <v>642.30999999999995</v>
      </c>
      <c r="G11" s="17" t="s">
        <v>0</v>
      </c>
      <c r="H11" s="17" t="s">
        <v>0</v>
      </c>
      <c r="I11" s="17"/>
      <c r="J11" s="17">
        <v>300</v>
      </c>
      <c r="K11" s="17"/>
      <c r="L11" s="17">
        <f t="shared" si="0"/>
        <v>300</v>
      </c>
      <c r="M11" s="18">
        <f t="shared" si="1"/>
        <v>192692.99999999997</v>
      </c>
    </row>
    <row r="12" spans="1:13" ht="31.5" x14ac:dyDescent="0.25">
      <c r="A12" s="17">
        <v>7</v>
      </c>
      <c r="B12" s="20" t="s">
        <v>35</v>
      </c>
      <c r="C12" s="20" t="s">
        <v>36</v>
      </c>
      <c r="D12" s="20" t="s">
        <v>37</v>
      </c>
      <c r="E12" s="17" t="s">
        <v>14</v>
      </c>
      <c r="F12" s="17">
        <v>42.8</v>
      </c>
      <c r="G12" s="17">
        <v>300</v>
      </c>
      <c r="H12" s="17" t="s">
        <v>0</v>
      </c>
      <c r="I12" s="17">
        <v>500</v>
      </c>
      <c r="J12" s="17">
        <v>300</v>
      </c>
      <c r="K12" s="17">
        <v>1000</v>
      </c>
      <c r="L12" s="17">
        <f t="shared" si="0"/>
        <v>2100</v>
      </c>
      <c r="M12" s="18">
        <f t="shared" si="1"/>
        <v>89880</v>
      </c>
    </row>
    <row r="13" spans="1:13" ht="63" x14ac:dyDescent="0.25">
      <c r="A13" s="17">
        <v>8</v>
      </c>
      <c r="B13" s="20" t="s">
        <v>38</v>
      </c>
      <c r="C13" s="20" t="s">
        <v>39</v>
      </c>
      <c r="D13" s="20" t="s">
        <v>40</v>
      </c>
      <c r="E13" s="17" t="s">
        <v>14</v>
      </c>
      <c r="F13" s="17">
        <v>147.01</v>
      </c>
      <c r="G13" s="17" t="s">
        <v>0</v>
      </c>
      <c r="H13" s="17" t="s">
        <v>0</v>
      </c>
      <c r="I13" s="17"/>
      <c r="J13" s="17">
        <v>500</v>
      </c>
      <c r="K13" s="17"/>
      <c r="L13" s="17">
        <f t="shared" si="0"/>
        <v>500</v>
      </c>
      <c r="M13" s="18">
        <f t="shared" si="1"/>
        <v>73505</v>
      </c>
    </row>
    <row r="14" spans="1:13" ht="63" x14ac:dyDescent="0.25">
      <c r="A14" s="17">
        <v>9</v>
      </c>
      <c r="B14" s="20" t="s">
        <v>45</v>
      </c>
      <c r="C14" s="20" t="s">
        <v>46</v>
      </c>
      <c r="D14" s="20" t="s">
        <v>47</v>
      </c>
      <c r="E14" s="17" t="s">
        <v>14</v>
      </c>
      <c r="F14" s="17">
        <v>293.05</v>
      </c>
      <c r="G14" s="17" t="s">
        <v>0</v>
      </c>
      <c r="H14" s="17" t="s">
        <v>0</v>
      </c>
      <c r="I14" s="17">
        <v>100</v>
      </c>
      <c r="J14" s="17"/>
      <c r="K14" s="17"/>
      <c r="L14" s="17">
        <f t="shared" si="0"/>
        <v>100</v>
      </c>
      <c r="M14" s="18">
        <f t="shared" si="1"/>
        <v>29305</v>
      </c>
    </row>
    <row r="15" spans="1:13" ht="63" x14ac:dyDescent="0.25">
      <c r="A15" s="17">
        <v>10</v>
      </c>
      <c r="B15" s="20" t="s">
        <v>48</v>
      </c>
      <c r="C15" s="20" t="s">
        <v>44</v>
      </c>
      <c r="D15" s="20" t="s">
        <v>49</v>
      </c>
      <c r="E15" s="17" t="s">
        <v>14</v>
      </c>
      <c r="F15" s="17">
        <v>311.95</v>
      </c>
      <c r="G15" s="17" t="s">
        <v>0</v>
      </c>
      <c r="H15" s="17" t="s">
        <v>0</v>
      </c>
      <c r="I15" s="17"/>
      <c r="J15" s="17">
        <v>100</v>
      </c>
      <c r="K15" s="17">
        <v>50</v>
      </c>
      <c r="L15" s="17">
        <f t="shared" si="0"/>
        <v>150</v>
      </c>
      <c r="M15" s="18">
        <f t="shared" si="1"/>
        <v>46792.5</v>
      </c>
    </row>
    <row r="16" spans="1:13" ht="47.25" x14ac:dyDescent="0.25">
      <c r="A16" s="17">
        <v>11</v>
      </c>
      <c r="B16" s="20" t="s">
        <v>62</v>
      </c>
      <c r="C16" s="20" t="s">
        <v>63</v>
      </c>
      <c r="D16" s="20" t="s">
        <v>64</v>
      </c>
      <c r="E16" s="17" t="s">
        <v>14</v>
      </c>
      <c r="F16" s="17">
        <v>331.95</v>
      </c>
      <c r="G16" s="17" t="s">
        <v>0</v>
      </c>
      <c r="H16" s="17" t="s">
        <v>0</v>
      </c>
      <c r="I16" s="17"/>
      <c r="J16" s="17">
        <v>500</v>
      </c>
      <c r="K16" s="17"/>
      <c r="L16" s="17">
        <f t="shared" si="0"/>
        <v>500</v>
      </c>
      <c r="M16" s="18">
        <f t="shared" si="1"/>
        <v>165975</v>
      </c>
    </row>
    <row r="17" spans="1:13" ht="63" x14ac:dyDescent="0.25">
      <c r="A17" s="17">
        <v>12</v>
      </c>
      <c r="B17" s="20" t="s">
        <v>65</v>
      </c>
      <c r="C17" s="20" t="s">
        <v>66</v>
      </c>
      <c r="D17" s="20" t="s">
        <v>67</v>
      </c>
      <c r="E17" s="17" t="s">
        <v>14</v>
      </c>
      <c r="F17" s="17">
        <v>147.01</v>
      </c>
      <c r="G17" s="17" t="s">
        <v>0</v>
      </c>
      <c r="H17" s="17" t="s">
        <v>0</v>
      </c>
      <c r="I17" s="17">
        <v>300</v>
      </c>
      <c r="J17" s="17"/>
      <c r="K17" s="17">
        <v>20</v>
      </c>
      <c r="L17" s="17">
        <f t="shared" si="0"/>
        <v>320</v>
      </c>
      <c r="M17" s="18">
        <f t="shared" si="1"/>
        <v>47043.199999999997</v>
      </c>
    </row>
    <row r="18" spans="1:13" ht="47.25" x14ac:dyDescent="0.25">
      <c r="A18" s="17">
        <v>13</v>
      </c>
      <c r="B18" s="20" t="s">
        <v>68</v>
      </c>
      <c r="C18" s="20" t="s">
        <v>69</v>
      </c>
      <c r="D18" s="20" t="s">
        <v>70</v>
      </c>
      <c r="E18" s="17" t="s">
        <v>14</v>
      </c>
      <c r="F18" s="17">
        <v>94.53</v>
      </c>
      <c r="G18" s="17" t="s">
        <v>0</v>
      </c>
      <c r="H18" s="17" t="s">
        <v>0</v>
      </c>
      <c r="I18" s="17"/>
      <c r="J18" s="17"/>
      <c r="K18" s="17">
        <v>15</v>
      </c>
      <c r="L18" s="17">
        <f t="shared" si="0"/>
        <v>15</v>
      </c>
      <c r="M18" s="18">
        <f t="shared" si="1"/>
        <v>1417.95</v>
      </c>
    </row>
    <row r="19" spans="1:13" ht="63" x14ac:dyDescent="0.25">
      <c r="A19" s="17">
        <v>14</v>
      </c>
      <c r="B19" s="20" t="s">
        <v>71</v>
      </c>
      <c r="C19" s="20" t="s">
        <v>72</v>
      </c>
      <c r="D19" s="20" t="s">
        <v>73</v>
      </c>
      <c r="E19" s="17" t="s">
        <v>14</v>
      </c>
      <c r="F19" s="17">
        <v>37.68</v>
      </c>
      <c r="G19" s="17">
        <v>300</v>
      </c>
      <c r="H19" s="17" t="s">
        <v>0</v>
      </c>
      <c r="I19" s="17"/>
      <c r="J19" s="17"/>
      <c r="K19" s="17"/>
      <c r="L19" s="17">
        <f t="shared" si="0"/>
        <v>300</v>
      </c>
      <c r="M19" s="18">
        <f t="shared" si="1"/>
        <v>11304</v>
      </c>
    </row>
    <row r="20" spans="1:13" ht="47.25" x14ac:dyDescent="0.25">
      <c r="A20" s="17">
        <v>15</v>
      </c>
      <c r="B20" s="20" t="s">
        <v>74</v>
      </c>
      <c r="C20" s="20" t="s">
        <v>75</v>
      </c>
      <c r="D20" s="20" t="s">
        <v>76</v>
      </c>
      <c r="E20" s="17" t="s">
        <v>14</v>
      </c>
      <c r="F20" s="17">
        <v>641.33000000000004</v>
      </c>
      <c r="G20" s="17" t="s">
        <v>0</v>
      </c>
      <c r="H20" s="17" t="s">
        <v>0</v>
      </c>
      <c r="I20" s="17"/>
      <c r="J20" s="17"/>
      <c r="K20" s="17">
        <v>200</v>
      </c>
      <c r="L20" s="17">
        <f t="shared" si="0"/>
        <v>200</v>
      </c>
      <c r="M20" s="18">
        <f t="shared" si="1"/>
        <v>128266.00000000001</v>
      </c>
    </row>
    <row r="21" spans="1:13" ht="47.25" x14ac:dyDescent="0.25">
      <c r="A21" s="17">
        <v>16</v>
      </c>
      <c r="B21" s="20" t="s">
        <v>74</v>
      </c>
      <c r="C21" s="20" t="s">
        <v>77</v>
      </c>
      <c r="D21" s="20" t="s">
        <v>78</v>
      </c>
      <c r="E21" s="17" t="s">
        <v>14</v>
      </c>
      <c r="F21" s="17">
        <v>641.33000000000004</v>
      </c>
      <c r="G21" s="17" t="s">
        <v>0</v>
      </c>
      <c r="H21" s="17" t="s">
        <v>0</v>
      </c>
      <c r="I21" s="17"/>
      <c r="J21" s="17"/>
      <c r="K21" s="17">
        <v>100</v>
      </c>
      <c r="L21" s="17">
        <f t="shared" si="0"/>
        <v>100</v>
      </c>
      <c r="M21" s="18">
        <f t="shared" si="1"/>
        <v>64133.000000000007</v>
      </c>
    </row>
    <row r="22" spans="1:13" ht="47.25" x14ac:dyDescent="0.25">
      <c r="A22" s="17">
        <v>17</v>
      </c>
      <c r="B22" s="20" t="s">
        <v>74</v>
      </c>
      <c r="C22" s="20" t="s">
        <v>79</v>
      </c>
      <c r="D22" s="20" t="s">
        <v>80</v>
      </c>
      <c r="E22" s="17" t="s">
        <v>14</v>
      </c>
      <c r="F22" s="17">
        <v>641.33000000000004</v>
      </c>
      <c r="G22" s="17" t="s">
        <v>0</v>
      </c>
      <c r="H22" s="17" t="s">
        <v>0</v>
      </c>
      <c r="I22" s="17"/>
      <c r="J22" s="17"/>
      <c r="K22" s="17">
        <v>200</v>
      </c>
      <c r="L22" s="17">
        <f t="shared" si="0"/>
        <v>200</v>
      </c>
      <c r="M22" s="18">
        <f t="shared" si="1"/>
        <v>128266.00000000001</v>
      </c>
    </row>
    <row r="23" spans="1:13" ht="63" x14ac:dyDescent="0.25">
      <c r="A23" s="17">
        <v>18</v>
      </c>
      <c r="B23" s="20" t="s">
        <v>84</v>
      </c>
      <c r="C23" s="20" t="s">
        <v>85</v>
      </c>
      <c r="D23" s="20" t="s">
        <v>86</v>
      </c>
      <c r="E23" s="17" t="s">
        <v>14</v>
      </c>
      <c r="F23" s="17">
        <v>19.510000000000002</v>
      </c>
      <c r="G23" s="17" t="s">
        <v>0</v>
      </c>
      <c r="H23" s="17" t="s">
        <v>0</v>
      </c>
      <c r="I23" s="17"/>
      <c r="J23" s="17">
        <v>500</v>
      </c>
      <c r="K23" s="17"/>
      <c r="L23" s="17">
        <f t="shared" si="0"/>
        <v>500</v>
      </c>
      <c r="M23" s="18">
        <f t="shared" si="1"/>
        <v>9755</v>
      </c>
    </row>
    <row r="24" spans="1:13" x14ac:dyDescent="0.25">
      <c r="A24" s="17"/>
      <c r="B24" s="21" t="s">
        <v>96</v>
      </c>
      <c r="C24" s="20"/>
      <c r="D24" s="20"/>
      <c r="E24" s="17"/>
      <c r="F24" s="17"/>
      <c r="G24" s="17"/>
      <c r="H24" s="17"/>
      <c r="I24" s="17"/>
      <c r="J24" s="17"/>
      <c r="K24" s="17"/>
      <c r="L24" s="17"/>
      <c r="M24" s="18">
        <f>SUM(M6:M23)</f>
        <v>1954596.15</v>
      </c>
    </row>
  </sheetData>
  <mergeCells count="2">
    <mergeCell ref="C3:F3"/>
    <mergeCell ref="A1:M1"/>
  </mergeCells>
  <pageMargins left="0.7" right="0.7" top="0.75" bottom="0.75" header="0.3" footer="0.3"/>
  <pageSetup paperSize="256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85" zoomScaleNormal="85" workbookViewId="0">
      <selection activeCell="A2" sqref="A2:A10"/>
    </sheetView>
  </sheetViews>
  <sheetFormatPr defaultRowHeight="15" x14ac:dyDescent="0.25"/>
  <cols>
    <col min="1" max="1" width="6.7109375" bestFit="1" customWidth="1"/>
    <col min="2" max="2" width="40.28515625" style="5" customWidth="1"/>
    <col min="3" max="3" width="27.5703125" style="5" customWidth="1"/>
    <col min="4" max="4" width="35.85546875" style="5" customWidth="1"/>
    <col min="5" max="5" width="12.140625" style="5" customWidth="1"/>
    <col min="6" max="6" width="5.85546875" customWidth="1"/>
    <col min="7" max="7" width="6.28515625" bestFit="1" customWidth="1"/>
    <col min="8" max="8" width="7.5703125" customWidth="1"/>
    <col min="10" max="11" width="9.140625" style="11"/>
    <col min="12" max="12" width="10.7109375" style="11" customWidth="1"/>
    <col min="13" max="13" width="15.5703125" style="11" bestFit="1" customWidth="1"/>
  </cols>
  <sheetData>
    <row r="1" spans="1:13" ht="45.75" thickBot="1" x14ac:dyDescent="0.3">
      <c r="A1" s="1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1" t="s">
        <v>6</v>
      </c>
      <c r="G1" s="1" t="s">
        <v>89</v>
      </c>
      <c r="H1" s="1" t="s">
        <v>90</v>
      </c>
      <c r="I1" s="6" t="s">
        <v>91</v>
      </c>
      <c r="J1" s="6" t="s">
        <v>92</v>
      </c>
      <c r="K1" s="6" t="s">
        <v>93</v>
      </c>
      <c r="L1" s="6" t="s">
        <v>94</v>
      </c>
      <c r="M1" s="6" t="s">
        <v>95</v>
      </c>
    </row>
    <row r="2" spans="1:13" ht="15.75" thickBot="1" x14ac:dyDescent="0.3">
      <c r="A2" s="2">
        <v>1</v>
      </c>
      <c r="B2" s="4" t="s">
        <v>21</v>
      </c>
      <c r="C2" s="4" t="s">
        <v>21</v>
      </c>
      <c r="D2" s="4" t="s">
        <v>22</v>
      </c>
      <c r="E2" s="4" t="s">
        <v>8</v>
      </c>
      <c r="F2" s="2">
        <v>59.83</v>
      </c>
      <c r="G2" s="2">
        <v>200</v>
      </c>
      <c r="H2" s="7" t="s">
        <v>0</v>
      </c>
      <c r="I2" s="8">
        <v>1000</v>
      </c>
      <c r="J2" s="9"/>
      <c r="K2" s="9"/>
      <c r="L2" s="9">
        <f t="shared" ref="L2:L10" si="0">SUM(G2:K2)</f>
        <v>1200</v>
      </c>
      <c r="M2" s="10">
        <f t="shared" ref="M2:M10" si="1">F2*L2</f>
        <v>71796</v>
      </c>
    </row>
    <row r="3" spans="1:13" ht="15.75" thickBot="1" x14ac:dyDescent="0.3">
      <c r="A3" s="2">
        <v>2</v>
      </c>
      <c r="B3" s="4" t="s">
        <v>23</v>
      </c>
      <c r="C3" s="4" t="s">
        <v>24</v>
      </c>
      <c r="D3" s="4" t="s">
        <v>25</v>
      </c>
      <c r="E3" s="4" t="s">
        <v>14</v>
      </c>
      <c r="F3" s="2">
        <v>31.31</v>
      </c>
      <c r="G3" s="2" t="s">
        <v>0</v>
      </c>
      <c r="H3" s="7" t="s">
        <v>0</v>
      </c>
      <c r="I3" s="8"/>
      <c r="J3" s="9"/>
      <c r="K3" s="9">
        <v>500</v>
      </c>
      <c r="L3" s="9">
        <f t="shared" si="0"/>
        <v>500</v>
      </c>
      <c r="M3" s="10">
        <f t="shared" si="1"/>
        <v>15655</v>
      </c>
    </row>
    <row r="4" spans="1:13" ht="15.75" thickBot="1" x14ac:dyDescent="0.3">
      <c r="A4" s="2">
        <v>3</v>
      </c>
      <c r="B4" s="4" t="s">
        <v>41</v>
      </c>
      <c r="C4" s="4" t="s">
        <v>42</v>
      </c>
      <c r="D4" s="4" t="s">
        <v>43</v>
      </c>
      <c r="E4" s="4" t="s">
        <v>7</v>
      </c>
      <c r="F4" s="2">
        <v>1594.04</v>
      </c>
      <c r="G4" s="2" t="s">
        <v>0</v>
      </c>
      <c r="H4" s="7" t="s">
        <v>0</v>
      </c>
      <c r="I4" s="8">
        <v>10</v>
      </c>
      <c r="J4" s="9">
        <v>30</v>
      </c>
      <c r="K4" s="9">
        <v>6</v>
      </c>
      <c r="L4" s="9">
        <f t="shared" si="0"/>
        <v>46</v>
      </c>
      <c r="M4" s="10">
        <f t="shared" si="1"/>
        <v>73325.84</v>
      </c>
    </row>
    <row r="5" spans="1:13" ht="15.75" thickBot="1" x14ac:dyDescent="0.3">
      <c r="A5" s="2">
        <v>4</v>
      </c>
      <c r="B5" s="4" t="s">
        <v>50</v>
      </c>
      <c r="C5" s="4" t="s">
        <v>51</v>
      </c>
      <c r="D5" s="4" t="s">
        <v>52</v>
      </c>
      <c r="E5" s="4" t="s">
        <v>14</v>
      </c>
      <c r="F5" s="2">
        <v>49.12</v>
      </c>
      <c r="G5" s="2" t="s">
        <v>0</v>
      </c>
      <c r="H5" s="7" t="s">
        <v>0</v>
      </c>
      <c r="I5" s="8"/>
      <c r="J5" s="9"/>
      <c r="K5" s="9">
        <v>500</v>
      </c>
      <c r="L5" s="9">
        <f t="shared" si="0"/>
        <v>500</v>
      </c>
      <c r="M5" s="10">
        <f t="shared" si="1"/>
        <v>24560</v>
      </c>
    </row>
    <row r="6" spans="1:13" ht="15.75" thickBot="1" x14ac:dyDescent="0.3">
      <c r="A6" s="2">
        <v>5</v>
      </c>
      <c r="B6" s="4" t="s">
        <v>53</v>
      </c>
      <c r="C6" s="4" t="s">
        <v>54</v>
      </c>
      <c r="D6" s="4" t="s">
        <v>55</v>
      </c>
      <c r="E6" s="4" t="s">
        <v>14</v>
      </c>
      <c r="F6" s="2">
        <v>57.65</v>
      </c>
      <c r="G6" s="2" t="s">
        <v>0</v>
      </c>
      <c r="H6" s="7" t="s">
        <v>0</v>
      </c>
      <c r="I6" s="8"/>
      <c r="J6" s="9"/>
      <c r="K6" s="9">
        <v>700</v>
      </c>
      <c r="L6" s="9">
        <f t="shared" si="0"/>
        <v>700</v>
      </c>
      <c r="M6" s="10">
        <f t="shared" si="1"/>
        <v>40355</v>
      </c>
    </row>
    <row r="7" spans="1:13" ht="15.75" thickBot="1" x14ac:dyDescent="0.3">
      <c r="A7" s="2">
        <v>6</v>
      </c>
      <c r="B7" s="4" t="s">
        <v>56</v>
      </c>
      <c r="C7" s="4" t="s">
        <v>57</v>
      </c>
      <c r="D7" s="4" t="s">
        <v>58</v>
      </c>
      <c r="E7" s="4" t="s">
        <v>14</v>
      </c>
      <c r="F7" s="2">
        <v>46.39</v>
      </c>
      <c r="G7" s="2" t="s">
        <v>0</v>
      </c>
      <c r="H7" s="7" t="s">
        <v>0</v>
      </c>
      <c r="I7" s="8"/>
      <c r="J7" s="9"/>
      <c r="K7" s="9">
        <v>200</v>
      </c>
      <c r="L7" s="9">
        <f t="shared" si="0"/>
        <v>200</v>
      </c>
      <c r="M7" s="10">
        <f t="shared" si="1"/>
        <v>9278</v>
      </c>
    </row>
    <row r="8" spans="1:13" ht="15.75" thickBot="1" x14ac:dyDescent="0.3">
      <c r="A8" s="2">
        <v>7</v>
      </c>
      <c r="B8" s="4" t="s">
        <v>59</v>
      </c>
      <c r="C8" s="4" t="s">
        <v>60</v>
      </c>
      <c r="D8" s="4" t="s">
        <v>61</v>
      </c>
      <c r="E8" s="4" t="s">
        <v>7</v>
      </c>
      <c r="F8" s="2">
        <v>926.57</v>
      </c>
      <c r="G8" s="2" t="s">
        <v>0</v>
      </c>
      <c r="H8" s="7">
        <v>300</v>
      </c>
      <c r="I8" s="8"/>
      <c r="J8" s="9"/>
      <c r="K8" s="9"/>
      <c r="L8" s="9">
        <f t="shared" si="0"/>
        <v>300</v>
      </c>
      <c r="M8" s="10">
        <f t="shared" si="1"/>
        <v>277971</v>
      </c>
    </row>
    <row r="9" spans="1:13" ht="15.75" thickBot="1" x14ac:dyDescent="0.3">
      <c r="A9" s="2">
        <v>8</v>
      </c>
      <c r="B9" s="4" t="s">
        <v>81</v>
      </c>
      <c r="C9" s="4" t="s">
        <v>82</v>
      </c>
      <c r="D9" s="4" t="s">
        <v>83</v>
      </c>
      <c r="E9" s="4" t="s">
        <v>14</v>
      </c>
      <c r="F9" s="2">
        <v>9.41</v>
      </c>
      <c r="G9" s="2" t="s">
        <v>0</v>
      </c>
      <c r="H9" s="7" t="s">
        <v>0</v>
      </c>
      <c r="I9" s="8"/>
      <c r="J9" s="9">
        <v>200</v>
      </c>
      <c r="K9" s="9">
        <v>500</v>
      </c>
      <c r="L9" s="9">
        <f t="shared" si="0"/>
        <v>700</v>
      </c>
      <c r="M9" s="10">
        <f t="shared" si="1"/>
        <v>6587</v>
      </c>
    </row>
    <row r="10" spans="1:13" ht="15.75" thickBot="1" x14ac:dyDescent="0.3">
      <c r="A10" s="2">
        <v>9</v>
      </c>
      <c r="B10" s="4" t="s">
        <v>87</v>
      </c>
      <c r="C10" s="4" t="s">
        <v>87</v>
      </c>
      <c r="D10" s="4" t="s">
        <v>88</v>
      </c>
      <c r="E10" s="4" t="s">
        <v>8</v>
      </c>
      <c r="F10" s="2">
        <v>20.52</v>
      </c>
      <c r="G10" s="2" t="s">
        <v>0</v>
      </c>
      <c r="H10" s="7" t="s">
        <v>0</v>
      </c>
      <c r="I10" s="8">
        <v>300</v>
      </c>
      <c r="J10" s="9"/>
      <c r="K10" s="9"/>
      <c r="L10" s="9">
        <f t="shared" si="0"/>
        <v>300</v>
      </c>
      <c r="M10" s="10">
        <f t="shared" si="1"/>
        <v>6156</v>
      </c>
    </row>
    <row r="11" spans="1:13" x14ac:dyDescent="0.25">
      <c r="M11" s="12">
        <f>SUM(M2:M10)</f>
        <v>525683.84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сайт</vt:lpstr>
      <vt:lpstr>В СК-Ф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Дюсембекова Зарина</cp:lastModifiedBy>
  <cp:lastPrinted>2021-01-08T05:50:28Z</cp:lastPrinted>
  <dcterms:created xsi:type="dcterms:W3CDTF">2020-12-02T09:08:01Z</dcterms:created>
  <dcterms:modified xsi:type="dcterms:W3CDTF">2021-01-08T05:57:38Z</dcterms:modified>
</cp:coreProperties>
</file>